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_and\Dropbox\Soil Science 2018\New_lectures 2018\"/>
    </mc:Choice>
  </mc:AlternateContent>
  <xr:revisionPtr revIDLastSave="0" documentId="8_{FAD65220-4C32-473F-9AFE-9DC2E866E34A}" xr6:coauthVersionLast="38" xr6:coauthVersionMax="38" xr10:uidLastSave="{00000000-0000-0000-0000-000000000000}"/>
  <bookViews>
    <workbookView xWindow="0" yWindow="0" windowWidth="9450" windowHeight="49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D15" i="1" s="1"/>
  <c r="B17" i="1"/>
  <c r="D17" i="1" s="1"/>
  <c r="B6" i="1"/>
  <c r="B8" i="1" s="1"/>
  <c r="C9" i="1" s="1"/>
  <c r="C14" i="1"/>
  <c r="B16" i="1"/>
  <c r="D16" i="1" s="1"/>
  <c r="D14" i="1"/>
  <c r="E14" i="1" l="1"/>
  <c r="C16" i="1"/>
  <c r="E16" i="1" s="1"/>
  <c r="B9" i="1"/>
  <c r="C15" i="1" l="1"/>
  <c r="E15" i="1" s="1"/>
  <c r="D8" i="1"/>
  <c r="C8" i="1"/>
</calcChain>
</file>

<file path=xl/sharedStrings.xml><?xml version="1.0" encoding="utf-8"?>
<sst xmlns="http://schemas.openxmlformats.org/spreadsheetml/2006/main" count="21" uniqueCount="19">
  <si>
    <r>
      <t>K</t>
    </r>
    <r>
      <rPr>
        <vertAlign val="subscript"/>
        <sz val="11"/>
        <color theme="1"/>
        <rFont val="Calibri"/>
        <family val="2"/>
        <scheme val="minor"/>
      </rPr>
      <t>1</t>
    </r>
  </si>
  <si>
    <r>
      <t>K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</si>
  <si>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2</t>
    </r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</si>
  <si>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</si>
  <si>
    <r>
      <t>H</t>
    </r>
    <r>
      <rPr>
        <vertAlign val="subscript"/>
        <sz val="11"/>
        <color theme="1"/>
        <rFont val="Calibri"/>
        <family val="2"/>
        <scheme val="minor"/>
      </rPr>
      <t>s</t>
    </r>
  </si>
  <si>
    <r>
      <t>H</t>
    </r>
    <r>
      <rPr>
        <vertAlign val="subscript"/>
        <sz val="11"/>
        <color theme="1"/>
        <rFont val="Calibri"/>
        <family val="2"/>
        <scheme val="minor"/>
      </rPr>
      <t>e</t>
    </r>
  </si>
  <si>
    <t>q</t>
  </si>
  <si>
    <r>
      <t>H</t>
    </r>
    <r>
      <rPr>
        <vertAlign val="subscript"/>
        <sz val="11"/>
        <color theme="1"/>
        <rFont val="Calibri"/>
        <family val="2"/>
        <scheme val="minor"/>
      </rPr>
      <t>i</t>
    </r>
  </si>
  <si>
    <t>Points to plot</t>
  </si>
  <si>
    <t>z</t>
  </si>
  <si>
    <t>H</t>
  </si>
  <si>
    <t>h</t>
  </si>
  <si>
    <r>
      <t>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L</t>
    </r>
    <r>
      <rPr>
        <vertAlign val="subscript"/>
        <sz val="11"/>
        <color theme="1"/>
        <rFont val="Calibri"/>
        <family val="2"/>
        <scheme val="minor"/>
      </rPr>
      <t>2</t>
    </r>
  </si>
  <si>
    <t>Depth of surface layer, d</t>
  </si>
  <si>
    <r>
      <t>d + L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 xml:space="preserve"> + L</t>
    </r>
    <r>
      <rPr>
        <vertAlign val="subscript"/>
        <sz val="11"/>
        <color theme="1"/>
        <rFont val="Calibri"/>
        <family val="2"/>
        <scheme val="minor"/>
      </rPr>
      <t>2</t>
    </r>
  </si>
  <si>
    <t>Position</t>
  </si>
  <si>
    <t>Total Head</t>
  </si>
  <si>
    <t>Gravitational Head</t>
  </si>
  <si>
    <t>Pressure Head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</si>
</sst>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3" xfId="0" applyBorder="1"/>
    <xf numFmtId="0" fontId="0" fillId="2" borderId="2" xfId="0" applyFill="1" applyBorder="1"/>
    <xf numFmtId="0" fontId="0" fillId="2" borderId="4" xfId="0" applyFill="1" applyBorder="1"/>
    <xf numFmtId="0" fontId="0" fillId="0" borderId="0" xfId="0" applyAlignment="1">
      <alignment horizontal="right"/>
    </xf>
    <xf numFmtId="0" fontId="2" fillId="0" borderId="5" xfId="0" applyFont="1" applyBorder="1" applyAlignment="1">
      <alignment horizontal="right"/>
    </xf>
    <xf numFmtId="2" fontId="0" fillId="0" borderId="0" xfId="0" applyNumberFormat="1"/>
    <xf numFmtId="0" fontId="0" fillId="0" borderId="0" xfId="0" applyBorder="1" applyAlignment="1">
      <alignment wrapText="1"/>
    </xf>
    <xf numFmtId="0" fontId="0" fillId="2" borderId="0" xfId="0" applyFill="1" applyBorder="1"/>
    <xf numFmtId="0" fontId="0" fillId="0" borderId="0" xfId="0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Sheet1!$C$13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Sheet1!$C$14:$C$16</c:f>
              <c:numCache>
                <c:formatCode>0.00</c:formatCode>
                <c:ptCount val="3"/>
                <c:pt idx="0" formatCode="General">
                  <c:v>0</c:v>
                </c:pt>
                <c:pt idx="1">
                  <c:v>8</c:v>
                </c:pt>
                <c:pt idx="2" formatCode="General">
                  <c:v>16</c:v>
                </c:pt>
              </c:numCache>
            </c:numRef>
          </c:xVal>
          <c:yVal>
            <c:numRef>
              <c:f>Sheet1!$B$14:$B$16</c:f>
              <c:numCache>
                <c:formatCode>General</c:formatCode>
                <c:ptCount val="3"/>
                <c:pt idx="0">
                  <c:v>0</c:v>
                </c:pt>
                <c:pt idx="1">
                  <c:v>5</c:v>
                </c:pt>
                <c:pt idx="2">
                  <c:v>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6A-442C-A5A0-2402519CEDA3}"/>
            </c:ext>
          </c:extLst>
        </c:ser>
        <c:ser>
          <c:idx val="1"/>
          <c:order val="1"/>
          <c:tx>
            <c:strRef>
              <c:f>Sheet1!$D$13</c:f>
              <c:strCache>
                <c:ptCount val="1"/>
                <c:pt idx="0">
                  <c:v>z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Sheet1!$D$14:$D$17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</c:numCache>
            </c:numRef>
          </c:xVal>
          <c:yVal>
            <c:numRef>
              <c:f>Sheet1!$B$14:$B$17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6A-442C-A5A0-2402519CEDA3}"/>
            </c:ext>
          </c:extLst>
        </c:ser>
        <c:ser>
          <c:idx val="2"/>
          <c:order val="2"/>
          <c:tx>
            <c:strRef>
              <c:f>Sheet1!$E$13</c:f>
              <c:strCache>
                <c:ptCount val="1"/>
                <c:pt idx="0">
                  <c:v>h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Sheet1!$E$14:$E$17</c:f>
              <c:numCache>
                <c:formatCode>0.00</c:formatCode>
                <c:ptCount val="4"/>
                <c:pt idx="0" formatCode="General">
                  <c:v>0</c:v>
                </c:pt>
                <c:pt idx="1">
                  <c:v>3</c:v>
                </c:pt>
                <c:pt idx="2" formatCode="General">
                  <c:v>1</c:v>
                </c:pt>
                <c:pt idx="3" formatCode="General">
                  <c:v>0</c:v>
                </c:pt>
              </c:numCache>
            </c:numRef>
          </c:xVal>
          <c:yVal>
            <c:numRef>
              <c:f>Sheet1!$B$14:$B$17</c:f>
              <c:numCache>
                <c:formatCode>General</c:formatCode>
                <c:ptCount val="4"/>
                <c:pt idx="0">
                  <c:v>0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6A-442C-A5A0-2402519CE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7267128"/>
        <c:axId val="547266168"/>
      </c:scatterChart>
      <c:valAx>
        <c:axId val="547267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H, z, 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66168"/>
        <c:crosses val="autoZero"/>
        <c:crossBetween val="midCat"/>
      </c:valAx>
      <c:valAx>
        <c:axId val="547266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i="1"/>
                  <a:t>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26712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0</xdr:row>
      <xdr:rowOff>238760</xdr:rowOff>
    </xdr:from>
    <xdr:to>
      <xdr:col>12</xdr:col>
      <xdr:colOff>224790</xdr:colOff>
      <xdr:row>14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6806F42-EDFF-4EC1-A8AB-092FB35DD0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abSelected="1" zoomScaleNormal="100" workbookViewId="0">
      <selection activeCell="G20" sqref="G20"/>
    </sheetView>
  </sheetViews>
  <sheetFormatPr defaultRowHeight="14.4" x14ac:dyDescent="0.55000000000000004"/>
  <cols>
    <col min="4" max="4" width="10.9453125" customWidth="1"/>
  </cols>
  <sheetData>
    <row r="1" spans="1:5" ht="43.2" x14ac:dyDescent="0.55000000000000004">
      <c r="A1" s="8" t="s">
        <v>13</v>
      </c>
      <c r="B1" s="9">
        <v>1</v>
      </c>
    </row>
    <row r="2" spans="1:5" ht="16.8" x14ac:dyDescent="0.75">
      <c r="A2" s="1" t="s">
        <v>0</v>
      </c>
      <c r="B2" s="3">
        <v>1</v>
      </c>
    </row>
    <row r="3" spans="1:5" ht="16.8" x14ac:dyDescent="0.75">
      <c r="A3" s="1" t="s">
        <v>1</v>
      </c>
      <c r="B3" s="3">
        <v>0.5</v>
      </c>
    </row>
    <row r="4" spans="1:5" ht="16.8" x14ac:dyDescent="0.75">
      <c r="A4" s="1" t="s">
        <v>3</v>
      </c>
      <c r="B4" s="3">
        <v>10</v>
      </c>
    </row>
    <row r="5" spans="1:5" ht="16.8" x14ac:dyDescent="0.75">
      <c r="A5" s="2" t="s">
        <v>2</v>
      </c>
      <c r="B5" s="4">
        <v>5</v>
      </c>
    </row>
    <row r="6" spans="1:5" ht="16.8" x14ac:dyDescent="0.75">
      <c r="A6" t="s">
        <v>5</v>
      </c>
      <c r="B6">
        <f>B1+B4+B5</f>
        <v>16</v>
      </c>
    </row>
    <row r="7" spans="1:5" ht="16.8" x14ac:dyDescent="0.75">
      <c r="A7" t="s">
        <v>4</v>
      </c>
      <c r="B7">
        <v>0</v>
      </c>
    </row>
    <row r="8" spans="1:5" x14ac:dyDescent="0.55000000000000004">
      <c r="A8" t="s">
        <v>6</v>
      </c>
      <c r="B8" s="7">
        <f>(B7-B6)/(B4/B2+B5/B3)</f>
        <v>-0.8</v>
      </c>
      <c r="C8" s="7">
        <f>-B2*(B6-B9)/B4</f>
        <v>-0.8</v>
      </c>
      <c r="D8" s="7">
        <f>-B3*(B9-B7)/B5</f>
        <v>-0.8</v>
      </c>
    </row>
    <row r="9" spans="1:5" ht="16.8" x14ac:dyDescent="0.75">
      <c r="A9" t="s">
        <v>7</v>
      </c>
      <c r="B9" s="7">
        <f>B6+B8*B4/B2</f>
        <v>8</v>
      </c>
      <c r="C9" s="7">
        <f>B7-B8*B5/B3</f>
        <v>8</v>
      </c>
    </row>
    <row r="11" spans="1:5" x14ac:dyDescent="0.55000000000000004">
      <c r="A11" t="s">
        <v>8</v>
      </c>
    </row>
    <row r="12" spans="1:5" ht="28.8" x14ac:dyDescent="0.55000000000000004">
      <c r="B12" s="10" t="s">
        <v>15</v>
      </c>
      <c r="C12" s="10" t="s">
        <v>16</v>
      </c>
      <c r="D12" s="10" t="s">
        <v>17</v>
      </c>
      <c r="E12" s="10" t="s">
        <v>18</v>
      </c>
    </row>
    <row r="13" spans="1:5" s="5" customFormat="1" x14ac:dyDescent="0.55000000000000004">
      <c r="B13" s="6" t="s">
        <v>9</v>
      </c>
      <c r="C13" s="6" t="s">
        <v>10</v>
      </c>
      <c r="D13" s="6" t="s">
        <v>9</v>
      </c>
      <c r="E13" s="6" t="s">
        <v>11</v>
      </c>
    </row>
    <row r="14" spans="1:5" x14ac:dyDescent="0.55000000000000004">
      <c r="B14">
        <v>0</v>
      </c>
      <c r="C14">
        <f>B7</f>
        <v>0</v>
      </c>
      <c r="D14">
        <f>B14</f>
        <v>0</v>
      </c>
      <c r="E14">
        <f>C14-D14</f>
        <v>0</v>
      </c>
    </row>
    <row r="15" spans="1:5" ht="16.8" x14ac:dyDescent="0.75">
      <c r="A15" s="2" t="s">
        <v>2</v>
      </c>
      <c r="B15">
        <f>B5</f>
        <v>5</v>
      </c>
      <c r="C15" s="7">
        <f>B9</f>
        <v>8</v>
      </c>
      <c r="D15">
        <f t="shared" ref="D15:D16" si="0">B15</f>
        <v>5</v>
      </c>
      <c r="E15" s="7">
        <f t="shared" ref="E15:E16" si="1">C15-D15</f>
        <v>3</v>
      </c>
    </row>
    <row r="16" spans="1:5" ht="16.8" x14ac:dyDescent="0.75">
      <c r="A16" t="s">
        <v>12</v>
      </c>
      <c r="B16">
        <f>B4+B5</f>
        <v>15</v>
      </c>
      <c r="C16">
        <f>B6</f>
        <v>16</v>
      </c>
      <c r="D16">
        <f t="shared" si="0"/>
        <v>15</v>
      </c>
      <c r="E16">
        <f t="shared" si="1"/>
        <v>1</v>
      </c>
    </row>
    <row r="17" spans="1:5" ht="16.8" x14ac:dyDescent="0.75">
      <c r="A17" t="s">
        <v>14</v>
      </c>
      <c r="B17">
        <f>B1+B4+B5</f>
        <v>16</v>
      </c>
      <c r="D17">
        <f>B17</f>
        <v>16</v>
      </c>
      <c r="E17">
        <v>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 Andrew Barry</dc:creator>
  <cp:lastModifiedBy>D. Andrew Barry</cp:lastModifiedBy>
  <dcterms:created xsi:type="dcterms:W3CDTF">2018-11-13T16:24:31Z</dcterms:created>
  <dcterms:modified xsi:type="dcterms:W3CDTF">2018-11-13T19:44:52Z</dcterms:modified>
</cp:coreProperties>
</file>